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C7F92C0E-83DC-47E2-9C61-51D72898C6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 Consolidado" sheetId="4" r:id="rId1"/>
    <sheet name="PL Consolidado" sheetId="3" r:id="rId2"/>
    <sheet name="BS Individual" sheetId="2" r:id="rId3"/>
    <sheet name="PL Individual" sheetId="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4" l="1"/>
</calcChain>
</file>

<file path=xl/sharedStrings.xml><?xml version="1.0" encoding="utf-8"?>
<sst xmlns="http://schemas.openxmlformats.org/spreadsheetml/2006/main" count="136" uniqueCount="73">
  <si>
    <t xml:space="preserve">Importe neto de la cifra de negocio </t>
  </si>
  <si>
    <t>Otros ingresos de explotación</t>
  </si>
  <si>
    <t>Aprovisionamientos</t>
  </si>
  <si>
    <t>MARGEN BRUTO</t>
  </si>
  <si>
    <t>Gastos de personal</t>
  </si>
  <si>
    <t>Otros gastos de explotación</t>
  </si>
  <si>
    <t>Amortización del inmovilizado</t>
  </si>
  <si>
    <t>Deterioro y resultado por enajenaciones del inmovilizado</t>
  </si>
  <si>
    <t>Variación de las provisiones de tráfico</t>
  </si>
  <si>
    <t>Deterioro de Existencias</t>
  </si>
  <si>
    <t>RESULTADO DE EXPLOTACIÓN</t>
  </si>
  <si>
    <t>Resultado Financiero</t>
  </si>
  <si>
    <t>Ingresos financieros</t>
  </si>
  <si>
    <t>Gastos financieros</t>
  </si>
  <si>
    <t>Variación de valor razonable en instrumentos financieros</t>
  </si>
  <si>
    <t>Diferencias de cambio</t>
  </si>
  <si>
    <t>Resultados excepcionales</t>
  </si>
  <si>
    <t>RESULTADO ANTES DE IMPUESTOS</t>
  </si>
  <si>
    <t>Impuesto sobre beneficios</t>
  </si>
  <si>
    <t>RESULTADO DEL EJERCICIO</t>
  </si>
  <si>
    <t>Operaciones Discontinuadas</t>
  </si>
  <si>
    <t>EBITDA</t>
  </si>
  <si>
    <t>%</t>
  </si>
  <si>
    <t>ACTIVO SOC. INDIVIDUAL (en miles de euros)</t>
  </si>
  <si>
    <t>ACTIVO NO CORRIENTE</t>
  </si>
  <si>
    <t xml:space="preserve">Inmovilizado intangible </t>
  </si>
  <si>
    <t xml:space="preserve">Inmovilizado material </t>
  </si>
  <si>
    <t>Inversiones en empresas del grupo</t>
  </si>
  <si>
    <t>Inversiones financieras a largo plazo</t>
  </si>
  <si>
    <t>Activos por impuesto diferido</t>
  </si>
  <si>
    <t xml:space="preserve">ACTIVO CORRIENTE </t>
  </si>
  <si>
    <t xml:space="preserve">Existencias </t>
  </si>
  <si>
    <t xml:space="preserve">Deudores comerciales y otras cuentas a cobrar </t>
  </si>
  <si>
    <t xml:space="preserve">Inversiones financieras a corto plazo </t>
  </si>
  <si>
    <t xml:space="preserve">Periodificaciones a corto plazo </t>
  </si>
  <si>
    <t xml:space="preserve">Efectivo y otros activos líquidos equivalentes </t>
  </si>
  <si>
    <t xml:space="preserve">TOTAL ACTIVO </t>
  </si>
  <si>
    <t>PASIVO SOC. INDIVIDUAL (en miles de euros)</t>
  </si>
  <si>
    <t>PATRIMONIO NETO</t>
  </si>
  <si>
    <t xml:space="preserve">     Capital</t>
  </si>
  <si>
    <t xml:space="preserve">     Prima de emisión</t>
  </si>
  <si>
    <t xml:space="preserve">     Reservas</t>
  </si>
  <si>
    <t xml:space="preserve">     Acciones y Participaciones en patrimonio propias</t>
  </si>
  <si>
    <t xml:space="preserve">     Resultado del ejercicio</t>
  </si>
  <si>
    <t xml:space="preserve">PASIVO NO CORRIENTE </t>
  </si>
  <si>
    <t xml:space="preserve">Deudas a largo plazo  </t>
  </si>
  <si>
    <t xml:space="preserve">Pasivos por impuesto diferido </t>
  </si>
  <si>
    <t>PASIVO CORRIENTE</t>
  </si>
  <si>
    <t xml:space="preserve">Deudas a corto plazo </t>
  </si>
  <si>
    <t xml:space="preserve">Acreedores comerciales y otras cuentas a pagar </t>
  </si>
  <si>
    <t>TOTAL PATRIMONIO NETO Y PASIVO</t>
  </si>
  <si>
    <t>Trabajos realizados por el grupo para su activo</t>
  </si>
  <si>
    <t>ACTIVO CONSOLIDADO (en miles de euros)</t>
  </si>
  <si>
    <t>PASIVO CONSOLIDADO (en miles de euros)</t>
  </si>
  <si>
    <t xml:space="preserve">Fondos propios </t>
  </si>
  <si>
    <t xml:space="preserve">     Reservas en Sociedades Consolidadas</t>
  </si>
  <si>
    <t xml:space="preserve">     Resultado del ejercicio atribuido a la Sociedad Dominante</t>
  </si>
  <si>
    <t>Ajustes por cambios de valor</t>
  </si>
  <si>
    <t>Socios externos</t>
  </si>
  <si>
    <t>Provisiones a largo plazo</t>
  </si>
  <si>
    <t>CUENTA DE PÉRDIDAS Y GANACIAS SOC. INDIVIDUAL
  (en miles de euros)</t>
  </si>
  <si>
    <t>Deterioro de participaciones emp grupo</t>
  </si>
  <si>
    <t>CUENTA DE PÉRDIDAS Y GANACIAS CONSOLIDADA
  (en miles de euros)</t>
  </si>
  <si>
    <t>Resultado por la pérdida de control de filiales</t>
  </si>
  <si>
    <t>Var.%</t>
  </si>
  <si>
    <t>Deterioro y resultado por enajenaciones de instrumentos financieros</t>
  </si>
  <si>
    <t>Participación de sociedades en puesta en equivalencia</t>
  </si>
  <si>
    <t>Resultado de la sociedad dominante</t>
  </si>
  <si>
    <t>Resultado minoritarios</t>
  </si>
  <si>
    <t>Provisiones a corto plazo</t>
  </si>
  <si>
    <t>Exceso de provisiones</t>
  </si>
  <si>
    <t>Provisiones a corto</t>
  </si>
  <si>
    <t>Deudas con empresas del grupo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</si>
</sst>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_ ;\-0\ 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 Narrow"/>
      <family val="2"/>
    </font>
    <font>
      <sz val="11"/>
      <color theme="1"/>
      <name val="Myriad Pro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</cellStyleXfs>
  <cellXfs count="85">
    <xf numFmtId="0" fontId="0" fillId="0" borderId="0" xfId="0"/>
    <xf numFmtId="166" fontId="3" fillId="2" borderId="0" xfId="2" applyNumberFormat="1" applyFont="1" applyFill="1" applyBorder="1" applyAlignment="1">
      <alignment horizontal="left" vertical="center" wrapText="1"/>
    </xf>
    <xf numFmtId="0" fontId="5" fillId="3" borderId="0" xfId="3" applyFont="1" applyFill="1"/>
    <xf numFmtId="0" fontId="6" fillId="3" borderId="0" xfId="3" applyFont="1" applyFill="1"/>
    <xf numFmtId="0" fontId="5" fillId="3" borderId="1" xfId="3" applyFont="1" applyFill="1" applyBorder="1"/>
    <xf numFmtId="0" fontId="7" fillId="3" borderId="0" xfId="3" applyFont="1" applyFill="1"/>
    <xf numFmtId="9" fontId="7" fillId="3" borderId="0" xfId="4" applyFont="1" applyFill="1"/>
    <xf numFmtId="14" fontId="3" fillId="2" borderId="0" xfId="2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3" fontId="5" fillId="3" borderId="0" xfId="4" applyNumberFormat="1" applyFont="1" applyFill="1"/>
    <xf numFmtId="9" fontId="5" fillId="3" borderId="0" xfId="4" applyFont="1" applyFill="1"/>
    <xf numFmtId="3" fontId="6" fillId="3" borderId="0" xfId="0" applyNumberFormat="1" applyFont="1" applyFill="1"/>
    <xf numFmtId="3" fontId="6" fillId="3" borderId="0" xfId="4" applyNumberFormat="1" applyFont="1" applyFill="1"/>
    <xf numFmtId="9" fontId="6" fillId="3" borderId="0" xfId="4" applyFont="1" applyFill="1"/>
    <xf numFmtId="3" fontId="5" fillId="3" borderId="1" xfId="3" applyNumberFormat="1" applyFont="1" applyFill="1" applyBorder="1"/>
    <xf numFmtId="9" fontId="5" fillId="3" borderId="1" xfId="4" applyFont="1" applyFill="1" applyBorder="1"/>
    <xf numFmtId="3" fontId="5" fillId="3" borderId="0" xfId="3" applyNumberFormat="1" applyFont="1" applyFill="1"/>
    <xf numFmtId="3" fontId="7" fillId="3" borderId="0" xfId="3" applyNumberFormat="1" applyFont="1" applyFill="1"/>
    <xf numFmtId="3" fontId="7" fillId="3" borderId="0" xfId="4" applyNumberFormat="1" applyFont="1" applyFill="1"/>
    <xf numFmtId="3" fontId="6" fillId="3" borderId="0" xfId="3" applyNumberFormat="1" applyFont="1" applyFill="1"/>
    <xf numFmtId="166" fontId="8" fillId="2" borderId="0" xfId="2" applyNumberFormat="1" applyFont="1" applyFill="1" applyBorder="1" applyAlignment="1">
      <alignment horizontal="left" vertical="center" wrapText="1"/>
    </xf>
    <xf numFmtId="0" fontId="9" fillId="3" borderId="0" xfId="3" applyFont="1" applyFill="1"/>
    <xf numFmtId="0" fontId="10" fillId="3" borderId="1" xfId="3" applyFont="1" applyFill="1" applyBorder="1"/>
    <xf numFmtId="0" fontId="11" fillId="3" borderId="0" xfId="3" applyFont="1" applyFill="1"/>
    <xf numFmtId="0" fontId="10" fillId="4" borderId="2" xfId="3" applyFont="1" applyFill="1" applyBorder="1"/>
    <xf numFmtId="0" fontId="12" fillId="3" borderId="0" xfId="3" applyFont="1" applyFill="1"/>
    <xf numFmtId="14" fontId="13" fillId="2" borderId="0" xfId="2" applyNumberFormat="1" applyFont="1" applyFill="1" applyBorder="1" applyAlignment="1">
      <alignment horizontal="center" vertical="center" wrapText="1"/>
    </xf>
    <xf numFmtId="166" fontId="13" fillId="2" borderId="0" xfId="2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3" fontId="10" fillId="3" borderId="1" xfId="0" applyNumberFormat="1" applyFont="1" applyFill="1" applyBorder="1"/>
    <xf numFmtId="167" fontId="10" fillId="3" borderId="0" xfId="4" applyNumberFormat="1" applyFont="1" applyFill="1" applyBorder="1"/>
    <xf numFmtId="3" fontId="11" fillId="3" borderId="0" xfId="0" applyNumberFormat="1" applyFont="1" applyFill="1"/>
    <xf numFmtId="3" fontId="11" fillId="3" borderId="0" xfId="3" applyNumberFormat="1" applyFont="1" applyFill="1"/>
    <xf numFmtId="9" fontId="10" fillId="3" borderId="1" xfId="4" applyFont="1" applyFill="1" applyBorder="1"/>
    <xf numFmtId="9" fontId="10" fillId="3" borderId="0" xfId="4" applyFont="1" applyFill="1" applyBorder="1"/>
    <xf numFmtId="3" fontId="10" fillId="4" borderId="2" xfId="0" applyNumberFormat="1" applyFont="1" applyFill="1" applyBorder="1"/>
    <xf numFmtId="9" fontId="10" fillId="4" borderId="2" xfId="4" applyFont="1" applyFill="1" applyBorder="1"/>
    <xf numFmtId="3" fontId="9" fillId="3" borderId="0" xfId="0" applyNumberFormat="1" applyFont="1" applyFill="1"/>
    <xf numFmtId="3" fontId="9" fillId="3" borderId="0" xfId="3" applyNumberFormat="1" applyFont="1" applyFill="1"/>
    <xf numFmtId="3" fontId="12" fillId="3" borderId="0" xfId="0" applyNumberFormat="1" applyFont="1" applyFill="1"/>
    <xf numFmtId="3" fontId="12" fillId="3" borderId="0" xfId="3" applyNumberFormat="1" applyFont="1" applyFill="1"/>
    <xf numFmtId="167" fontId="11" fillId="3" borderId="0" xfId="4" applyNumberFormat="1" applyFont="1" applyFill="1" applyAlignment="1">
      <alignment horizontal="center"/>
    </xf>
    <xf numFmtId="166" fontId="8" fillId="2" borderId="3" xfId="2" applyNumberFormat="1" applyFont="1" applyFill="1" applyBorder="1" applyAlignment="1">
      <alignment horizontal="left" vertical="center" wrapText="1"/>
    </xf>
    <xf numFmtId="0" fontId="10" fillId="4" borderId="1" xfId="3" applyFont="1" applyFill="1" applyBorder="1"/>
    <xf numFmtId="9" fontId="11" fillId="3" borderId="0" xfId="1" applyFont="1" applyFill="1"/>
    <xf numFmtId="3" fontId="0" fillId="0" borderId="0" xfId="0" applyNumberFormat="1"/>
    <xf numFmtId="3" fontId="10" fillId="4" borderId="1" xfId="3" applyNumberFormat="1" applyFont="1" applyFill="1" applyBorder="1"/>
    <xf numFmtId="9" fontId="10" fillId="4" borderId="1" xfId="1" applyFont="1" applyFill="1" applyBorder="1"/>
    <xf numFmtId="3" fontId="11" fillId="3" borderId="0" xfId="1" applyNumberFormat="1" applyFont="1" applyFill="1"/>
    <xf numFmtId="9" fontId="5" fillId="3" borderId="4" xfId="4" applyFont="1" applyFill="1" applyBorder="1"/>
    <xf numFmtId="14" fontId="13" fillId="2" borderId="3" xfId="9" applyNumberFormat="1" applyFont="1" applyFill="1" applyBorder="1" applyAlignment="1">
      <alignment horizontal="center" vertical="center" wrapText="1"/>
    </xf>
    <xf numFmtId="166" fontId="13" fillId="2" borderId="3" xfId="9" applyNumberFormat="1" applyFont="1" applyFill="1" applyBorder="1" applyAlignment="1">
      <alignment horizontal="center" vertical="center" wrapText="1"/>
    </xf>
    <xf numFmtId="0" fontId="1" fillId="0" borderId="0" xfId="6"/>
    <xf numFmtId="9" fontId="10" fillId="3" borderId="1" xfId="5" applyFont="1" applyFill="1" applyBorder="1"/>
    <xf numFmtId="0" fontId="10" fillId="3" borderId="0" xfId="3" applyFont="1" applyFill="1"/>
    <xf numFmtId="3" fontId="1" fillId="0" borderId="0" xfId="6" applyNumberFormat="1"/>
    <xf numFmtId="3" fontId="11" fillId="3" borderId="0" xfId="7" applyNumberFormat="1" applyFont="1" applyFill="1"/>
    <xf numFmtId="9" fontId="11" fillId="3" borderId="0" xfId="7" applyFont="1" applyFill="1"/>
    <xf numFmtId="0" fontId="11" fillId="0" borderId="0" xfId="3" applyFont="1"/>
    <xf numFmtId="3" fontId="11" fillId="3" borderId="0" xfId="8" applyNumberFormat="1" applyFont="1" applyFill="1"/>
    <xf numFmtId="3" fontId="10" fillId="4" borderId="1" xfId="7" applyNumberFormat="1" applyFont="1" applyFill="1" applyBorder="1"/>
    <xf numFmtId="9" fontId="10" fillId="4" borderId="1" xfId="7" applyFont="1" applyFill="1" applyBorder="1"/>
    <xf numFmtId="0" fontId="15" fillId="3" borderId="0" xfId="3" applyFont="1" applyFill="1"/>
    <xf numFmtId="3" fontId="11" fillId="0" borderId="0" xfId="7" applyNumberFormat="1" applyFont="1"/>
    <xf numFmtId="9" fontId="11" fillId="0" borderId="0" xfId="7" applyFont="1"/>
    <xf numFmtId="9" fontId="5" fillId="3" borderId="1" xfId="1" applyFont="1" applyFill="1" applyBorder="1"/>
    <xf numFmtId="9" fontId="7" fillId="3" borderId="0" xfId="1" applyFont="1" applyFill="1"/>
    <xf numFmtId="9" fontId="5" fillId="3" borderId="0" xfId="1" applyFont="1" applyFill="1"/>
    <xf numFmtId="3" fontId="6" fillId="0" borderId="0" xfId="3" applyNumberFormat="1" applyFont="1"/>
    <xf numFmtId="9" fontId="6" fillId="3" borderId="0" xfId="1" applyFont="1" applyFill="1"/>
    <xf numFmtId="3" fontId="5" fillId="0" borderId="1" xfId="3" applyNumberFormat="1" applyFont="1" applyBorder="1"/>
    <xf numFmtId="3" fontId="10" fillId="3" borderId="0" xfId="0" applyNumberFormat="1" applyFont="1" applyFill="1"/>
    <xf numFmtId="167" fontId="11" fillId="3" borderId="0" xfId="1" applyNumberFormat="1" applyFont="1" applyFill="1"/>
    <xf numFmtId="3" fontId="11" fillId="0" borderId="0" xfId="0" applyNumberFormat="1" applyFont="1"/>
    <xf numFmtId="9" fontId="5" fillId="0" borderId="1" xfId="4" applyFont="1" applyFill="1" applyBorder="1"/>
    <xf numFmtId="9" fontId="3" fillId="2" borderId="0" xfId="1" applyFont="1" applyFill="1" applyBorder="1" applyAlignment="1">
      <alignment horizontal="center" vertical="center" wrapText="1"/>
    </xf>
    <xf numFmtId="9" fontId="7" fillId="3" borderId="0" xfId="1" applyFont="1" applyFill="1" applyAlignment="1">
      <alignment horizontal="center"/>
    </xf>
    <xf numFmtId="9" fontId="11" fillId="3" borderId="0" xfId="4" applyFont="1" applyFill="1"/>
    <xf numFmtId="9" fontId="11" fillId="3" borderId="0" xfId="3" applyNumberFormat="1" applyFont="1" applyFill="1"/>
    <xf numFmtId="9" fontId="12" fillId="3" borderId="0" xfId="3" applyNumberFormat="1" applyFont="1" applyFill="1"/>
    <xf numFmtId="9" fontId="6" fillId="3" borderId="0" xfId="1" applyFont="1" applyFill="1" applyAlignment="1">
      <alignment horizontal="right"/>
    </xf>
    <xf numFmtId="4" fontId="0" fillId="0" borderId="0" xfId="0" applyNumberFormat="1"/>
    <xf numFmtId="9" fontId="11" fillId="3" borderId="0" xfId="4" applyFont="1" applyFill="1" applyBorder="1"/>
    <xf numFmtId="0" fontId="0" fillId="0" borderId="0" xfId="0" applyFont="1"/>
    <xf numFmtId="9" fontId="11" fillId="3" borderId="0" xfId="4" applyNumberFormat="1" applyFont="1" applyFill="1"/>
  </cellXfs>
  <cellStyles count="12">
    <cellStyle name="Millares 2" xfId="2" xr:uid="{00000000-0005-0000-0000-000000000000}"/>
    <cellStyle name="Millares 2 2" xfId="9" xr:uid="{00000000-0005-0000-0000-000001000000}"/>
    <cellStyle name="Normal" xfId="0" builtinId="0"/>
    <cellStyle name="Normal 2" xfId="3" xr:uid="{00000000-0005-0000-0000-000003000000}"/>
    <cellStyle name="Normal 2 2" xfId="10" xr:uid="{00000000-0005-0000-0000-000004000000}"/>
    <cellStyle name="Normal 2 2 2" xfId="11" xr:uid="{10FE1F1A-9103-4770-8B51-E533AC67D84B}"/>
    <cellStyle name="Normal 2 3" xfId="8" xr:uid="{00000000-0005-0000-0000-000005000000}"/>
    <cellStyle name="Normal 7" xfId="6" xr:uid="{00000000-0005-0000-0000-000006000000}"/>
    <cellStyle name="Porcentaje" xfId="1" builtinId="5"/>
    <cellStyle name="Porcentaje 2" xfId="4" xr:uid="{00000000-0005-0000-0000-000008000000}"/>
    <cellStyle name="Porcentaje 2 2" xfId="5" xr:uid="{00000000-0005-0000-0000-000009000000}"/>
    <cellStyle name="Porcentaje 4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dcomtech%20-%20Borrador%20informaci&#243;n%20financier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CONSOL"/>
      <sheetName val="PL CONSOL"/>
      <sheetName val="BALANCE"/>
      <sheetName val="PyG"/>
      <sheetName val="BS POR"/>
      <sheetName val="PL POR"/>
    </sheetNames>
    <sheetDataSet>
      <sheetData sheetId="0">
        <row r="5">
          <cell r="K5">
            <v>276247</v>
          </cell>
        </row>
        <row r="46">
          <cell r="M46">
            <v>179053</v>
          </cell>
        </row>
      </sheetData>
      <sheetData sheetId="1">
        <row r="4">
          <cell r="J4">
            <v>8359389.8200000003</v>
          </cell>
        </row>
      </sheetData>
      <sheetData sheetId="2">
        <row r="5">
          <cell r="Y5">
            <v>276.24700000000001</v>
          </cell>
        </row>
      </sheetData>
      <sheetData sheetId="3">
        <row r="3">
          <cell r="X3">
            <v>8166159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47"/>
  <sheetViews>
    <sheetView showGridLines="0" tabSelected="1" topLeftCell="A25" zoomScale="85" zoomScaleNormal="85" workbookViewId="0">
      <selection activeCell="C43" sqref="C43"/>
    </sheetView>
  </sheetViews>
  <sheetFormatPr baseColWidth="10" defaultRowHeight="14.5"/>
  <cols>
    <col min="2" max="2" width="36.54296875" customWidth="1"/>
    <col min="10" max="10" width="12.1796875" bestFit="1" customWidth="1"/>
  </cols>
  <sheetData>
    <row r="3" spans="2:10">
      <c r="B3" s="42" t="s">
        <v>52</v>
      </c>
      <c r="C3" s="50">
        <v>44196</v>
      </c>
      <c r="D3" s="51" t="s">
        <v>22</v>
      </c>
      <c r="E3" s="50">
        <v>44561</v>
      </c>
      <c r="F3" s="51" t="s">
        <v>22</v>
      </c>
    </row>
    <row r="4" spans="2:10">
      <c r="B4" s="21"/>
      <c r="C4" s="52"/>
      <c r="D4" s="52"/>
      <c r="E4" s="52"/>
      <c r="F4" s="52"/>
    </row>
    <row r="5" spans="2:10">
      <c r="B5" s="22" t="s">
        <v>24</v>
      </c>
      <c r="C5" s="29">
        <v>7209.2160000000003</v>
      </c>
      <c r="D5" s="33">
        <v>0.29389658794613288</v>
      </c>
      <c r="E5" s="29">
        <v>8348.7889999999989</v>
      </c>
      <c r="F5" s="33">
        <v>0.30377857115307783</v>
      </c>
    </row>
    <row r="6" spans="2:10">
      <c r="B6" s="54"/>
      <c r="C6" s="55"/>
      <c r="E6" s="55"/>
    </row>
    <row r="7" spans="2:10">
      <c r="B7" s="23" t="s">
        <v>25</v>
      </c>
      <c r="C7" s="56">
        <v>276.24700000000001</v>
      </c>
      <c r="D7" s="44">
        <v>1.1261703176927335E-2</v>
      </c>
      <c r="E7" s="56">
        <v>245.36199999999999</v>
      </c>
      <c r="F7" s="44">
        <v>8.9277280543635113E-3</v>
      </c>
    </row>
    <row r="8" spans="2:10">
      <c r="B8" s="23" t="s">
        <v>26</v>
      </c>
      <c r="C8" s="56">
        <v>2284.4989999999998</v>
      </c>
      <c r="D8" s="44">
        <v>9.313168883639393E-2</v>
      </c>
      <c r="E8" s="56">
        <v>3693.96</v>
      </c>
      <c r="F8" s="44">
        <v>0.13440822264122659</v>
      </c>
      <c r="J8" s="81"/>
    </row>
    <row r="9" spans="2:10">
      <c r="B9" s="23" t="s">
        <v>27</v>
      </c>
      <c r="C9" s="56">
        <v>4016.8820000000001</v>
      </c>
      <c r="D9" s="44">
        <v>0.16375538116519717</v>
      </c>
      <c r="E9" s="56">
        <v>3455.444</v>
      </c>
      <c r="F9" s="44">
        <v>0.12572959276123472</v>
      </c>
      <c r="J9" s="81"/>
    </row>
    <row r="10" spans="2:10">
      <c r="B10" s="58" t="s">
        <v>28</v>
      </c>
      <c r="C10" s="56">
        <v>611.08199999999999</v>
      </c>
      <c r="D10" s="44">
        <v>2.4911850991189439E-2</v>
      </c>
      <c r="E10" s="56">
        <v>693.81299999999999</v>
      </c>
      <c r="F10" s="44">
        <v>2.5245041141587168E-2</v>
      </c>
    </row>
    <row r="11" spans="2:10">
      <c r="B11" s="23" t="s">
        <v>29</v>
      </c>
      <c r="C11" s="56">
        <v>20.506</v>
      </c>
      <c r="D11" s="44">
        <v>8.3596377642498171E-4</v>
      </c>
      <c r="E11" s="56">
        <v>260.20999999999998</v>
      </c>
      <c r="F11" s="44">
        <v>9.4679865546658786E-3</v>
      </c>
    </row>
    <row r="12" spans="2:10">
      <c r="B12" s="23"/>
      <c r="C12" s="55"/>
      <c r="D12" s="45"/>
      <c r="E12" s="55"/>
      <c r="F12" s="45"/>
    </row>
    <row r="13" spans="2:10">
      <c r="B13" s="22" t="s">
        <v>30</v>
      </c>
      <c r="C13" s="29">
        <v>17320.555</v>
      </c>
      <c r="D13" s="33">
        <v>0.70610341205386706</v>
      </c>
      <c r="E13" s="29">
        <v>19134.350999999999</v>
      </c>
      <c r="F13" s="33">
        <v>0.69622142884692206</v>
      </c>
    </row>
    <row r="14" spans="2:10">
      <c r="B14" s="23"/>
      <c r="C14" s="59"/>
      <c r="D14" s="59"/>
      <c r="E14" s="59"/>
      <c r="F14" s="59"/>
    </row>
    <row r="15" spans="2:10">
      <c r="B15" s="23" t="s">
        <v>31</v>
      </c>
      <c r="C15" s="56">
        <v>6254.8069999999998</v>
      </c>
      <c r="D15" s="44">
        <v>0.25498839756800012</v>
      </c>
      <c r="E15" s="56">
        <v>6270.7110000000002</v>
      </c>
      <c r="F15" s="44">
        <v>0.22816574088695835</v>
      </c>
    </row>
    <row r="16" spans="2:10">
      <c r="B16" s="23" t="s">
        <v>32</v>
      </c>
      <c r="C16" s="56">
        <v>9164.2659999999996</v>
      </c>
      <c r="D16" s="44">
        <v>0.37359769889413152</v>
      </c>
      <c r="E16" s="56">
        <v>11227.531999999999</v>
      </c>
      <c r="F16" s="44">
        <v>0.40852435347634947</v>
      </c>
    </row>
    <row r="17" spans="2:6">
      <c r="B17" s="23" t="s">
        <v>33</v>
      </c>
      <c r="C17" s="56">
        <v>139.078</v>
      </c>
      <c r="D17" s="44">
        <v>5.6697634886196044E-3</v>
      </c>
      <c r="E17" s="56">
        <v>137.691</v>
      </c>
      <c r="F17" s="44">
        <v>5.0100170504534785E-3</v>
      </c>
    </row>
    <row r="18" spans="2:6">
      <c r="B18" s="23" t="s">
        <v>34</v>
      </c>
      <c r="C18" s="56">
        <v>32.024999999999999</v>
      </c>
      <c r="D18" s="44">
        <v>1.3055564195850013E-3</v>
      </c>
      <c r="E18" s="56">
        <v>38.043999999999997</v>
      </c>
      <c r="F18" s="44">
        <v>1.3842668632477947E-3</v>
      </c>
    </row>
    <row r="19" spans="2:6">
      <c r="B19" s="23" t="s">
        <v>35</v>
      </c>
      <c r="C19" s="56">
        <v>1730.3789999999999</v>
      </c>
      <c r="D19" s="44">
        <v>7.0541995683530839E-2</v>
      </c>
      <c r="E19" s="56">
        <v>1460.373</v>
      </c>
      <c r="F19" s="44">
        <v>5.3137050569913045E-2</v>
      </c>
    </row>
    <row r="20" spans="2:6">
      <c r="B20" s="23"/>
      <c r="C20" s="55"/>
      <c r="D20" s="52"/>
      <c r="E20" s="55"/>
      <c r="F20" s="52"/>
    </row>
    <row r="21" spans="2:6">
      <c r="B21" s="43" t="s">
        <v>36</v>
      </c>
      <c r="C21" s="60">
        <v>24529.771000000001</v>
      </c>
      <c r="D21" s="61">
        <v>1</v>
      </c>
      <c r="E21" s="60">
        <v>27483.14</v>
      </c>
      <c r="F21" s="61">
        <v>1</v>
      </c>
    </row>
    <row r="22" spans="2:6">
      <c r="B22" s="62"/>
    </row>
    <row r="23" spans="2:6">
      <c r="B23" s="42" t="s">
        <v>53</v>
      </c>
      <c r="C23" s="50">
        <v>44196</v>
      </c>
      <c r="D23" s="51" t="s">
        <v>22</v>
      </c>
      <c r="E23" s="50">
        <v>44561</v>
      </c>
      <c r="F23" s="51" t="s">
        <v>22</v>
      </c>
    </row>
    <row r="24" spans="2:6">
      <c r="B24" s="21"/>
      <c r="C24" s="52"/>
      <c r="D24" s="52"/>
      <c r="E24" s="52"/>
      <c r="F24" s="52"/>
    </row>
    <row r="25" spans="2:6">
      <c r="B25" s="22" t="s">
        <v>38</v>
      </c>
      <c r="C25" s="29">
        <v>4015.9009999999998</v>
      </c>
      <c r="D25" s="53">
        <v>0.16371538894513119</v>
      </c>
      <c r="E25" s="29">
        <v>2708.4063000000001</v>
      </c>
      <c r="F25" s="53">
        <v>9.8547919576715923E-2</v>
      </c>
    </row>
    <row r="26" spans="2:6">
      <c r="B26" s="32" t="s">
        <v>54</v>
      </c>
      <c r="C26" s="56">
        <v>4043.596</v>
      </c>
      <c r="D26" s="44">
        <v>0.16484442516809472</v>
      </c>
      <c r="E26" s="56">
        <v>2736.1003000000001</v>
      </c>
      <c r="F26" s="44">
        <v>9.9555592992649322E-2</v>
      </c>
    </row>
    <row r="27" spans="2:6">
      <c r="B27" s="40" t="s">
        <v>39</v>
      </c>
      <c r="C27" s="59">
        <v>132.185</v>
      </c>
      <c r="D27" s="57"/>
      <c r="E27" s="59">
        <v>132.185</v>
      </c>
      <c r="F27" s="57"/>
    </row>
    <row r="28" spans="2:6">
      <c r="B28" s="40" t="s">
        <v>40</v>
      </c>
      <c r="C28" s="59">
        <v>20750.822</v>
      </c>
      <c r="D28" s="57"/>
      <c r="E28" s="59">
        <v>0</v>
      </c>
      <c r="F28" s="57"/>
    </row>
    <row r="29" spans="2:6">
      <c r="B29" s="40" t="s">
        <v>41</v>
      </c>
      <c r="C29" s="59">
        <v>-16521.105</v>
      </c>
      <c r="D29" s="57"/>
      <c r="E29" s="59">
        <v>2629.181</v>
      </c>
      <c r="F29" s="57"/>
    </row>
    <row r="30" spans="2:6">
      <c r="B30" s="40" t="s">
        <v>55</v>
      </c>
      <c r="C30" s="59">
        <v>2453.098</v>
      </c>
      <c r="D30" s="57"/>
      <c r="E30" s="59">
        <v>1988.2190000000001</v>
      </c>
      <c r="F30" s="57"/>
    </row>
    <row r="31" spans="2:6">
      <c r="B31" s="40" t="s">
        <v>42</v>
      </c>
      <c r="C31" s="59">
        <v>-933.09500000000003</v>
      </c>
      <c r="D31" s="57"/>
      <c r="E31" s="59">
        <v>-710.74199999999996</v>
      </c>
      <c r="F31" s="57"/>
    </row>
    <row r="32" spans="2:6">
      <c r="B32" s="40" t="s">
        <v>56</v>
      </c>
      <c r="C32" s="59">
        <v>-1838.309</v>
      </c>
      <c r="D32" s="57"/>
      <c r="E32" s="59">
        <v>-1302.7426999999998</v>
      </c>
      <c r="F32" s="57"/>
    </row>
    <row r="33" spans="2:6">
      <c r="B33" s="32" t="s">
        <v>57</v>
      </c>
      <c r="C33" s="59">
        <v>0</v>
      </c>
      <c r="D33" s="57"/>
      <c r="E33" s="59">
        <v>0</v>
      </c>
      <c r="F33" s="57"/>
    </row>
    <row r="34" spans="2:6">
      <c r="B34" s="32" t="s">
        <v>58</v>
      </c>
      <c r="C34" s="56">
        <v>-27.695</v>
      </c>
      <c r="D34" s="57"/>
      <c r="E34" s="56">
        <v>-27.693999999999999</v>
      </c>
      <c r="F34" s="57"/>
    </row>
    <row r="35" spans="2:6">
      <c r="B35" s="22" t="s">
        <v>44</v>
      </c>
      <c r="C35" s="29">
        <v>9214.103000000001</v>
      </c>
      <c r="D35" s="33">
        <v>0.37562939336041912</v>
      </c>
      <c r="E35" s="29">
        <v>9341.512999999999</v>
      </c>
      <c r="F35" s="33">
        <v>0.3398997675676822</v>
      </c>
    </row>
    <row r="36" spans="2:6">
      <c r="B36" s="54"/>
      <c r="C36" s="52"/>
      <c r="D36" s="52"/>
      <c r="E36" s="52"/>
      <c r="F36" s="52"/>
    </row>
    <row r="37" spans="2:6">
      <c r="B37" s="23" t="s">
        <v>45</v>
      </c>
      <c r="C37" s="56">
        <v>9059.6470000000008</v>
      </c>
      <c r="D37" s="44">
        <v>0.36933271818966434</v>
      </c>
      <c r="E37" s="56">
        <v>9341.512999999999</v>
      </c>
      <c r="F37" s="44">
        <v>0.3398997675676822</v>
      </c>
    </row>
    <row r="38" spans="2:6">
      <c r="B38" s="23" t="s">
        <v>59</v>
      </c>
      <c r="C38" s="56">
        <v>154.03200000000001</v>
      </c>
      <c r="D38" s="56"/>
      <c r="E38" s="56">
        <v>0</v>
      </c>
      <c r="F38" s="56"/>
    </row>
    <row r="39" spans="2:6">
      <c r="B39" s="23" t="s">
        <v>46</v>
      </c>
      <c r="C39" s="56">
        <v>0.42399999999999999</v>
      </c>
      <c r="D39" s="56"/>
      <c r="E39" s="56">
        <v>0.42399999999999999</v>
      </c>
      <c r="F39" s="56"/>
    </row>
    <row r="40" spans="2:6">
      <c r="B40" s="23"/>
      <c r="C40" s="56"/>
      <c r="D40" s="56"/>
      <c r="E40" s="56"/>
      <c r="F40" s="56"/>
    </row>
    <row r="41" spans="2:6">
      <c r="B41" s="22" t="s">
        <v>47</v>
      </c>
      <c r="C41" s="29">
        <v>11299.767</v>
      </c>
      <c r="D41" s="33">
        <v>0.46065521769444973</v>
      </c>
      <c r="E41" s="29">
        <v>15433.221000000001</v>
      </c>
      <c r="F41" s="33">
        <v>0.56155231285560192</v>
      </c>
    </row>
    <row r="42" spans="2:6">
      <c r="B42" s="48"/>
      <c r="C42" s="52"/>
      <c r="D42" s="52"/>
      <c r="E42" s="52"/>
      <c r="F42" s="52"/>
    </row>
    <row r="43" spans="2:6">
      <c r="B43" s="48" t="s">
        <v>71</v>
      </c>
      <c r="C43" s="56">
        <v>0.42399999999999999</v>
      </c>
      <c r="D43" s="52"/>
      <c r="E43" s="63">
        <f>+'[1]BS CONSOL'!$M$46/1000</f>
        <v>179.053</v>
      </c>
      <c r="F43" s="52"/>
    </row>
    <row r="44" spans="2:6">
      <c r="B44" s="48" t="s">
        <v>48</v>
      </c>
      <c r="C44" s="63">
        <v>2148.5210000000002</v>
      </c>
      <c r="D44" s="64">
        <v>8.75883023938544E-2</v>
      </c>
      <c r="E44" s="63">
        <v>3587.951</v>
      </c>
      <c r="F44" s="44">
        <v>0.13055098365160259</v>
      </c>
    </row>
    <row r="45" spans="2:6">
      <c r="B45" s="48" t="s">
        <v>49</v>
      </c>
      <c r="C45" s="63">
        <v>9151.2459999999992</v>
      </c>
      <c r="D45" s="64">
        <v>0.37306691530059533</v>
      </c>
      <c r="E45" s="63">
        <v>11666.217000000001</v>
      </c>
      <c r="F45" s="44">
        <v>0.42448631679837551</v>
      </c>
    </row>
    <row r="46" spans="2:6">
      <c r="B46" s="23"/>
    </row>
    <row r="47" spans="2:6">
      <c r="B47" s="46" t="s">
        <v>50</v>
      </c>
      <c r="C47" s="46">
        <v>24529.771000000001</v>
      </c>
      <c r="D47" s="47">
        <v>1</v>
      </c>
      <c r="E47" s="46">
        <v>27483.140299999999</v>
      </c>
      <c r="F47" s="4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3"/>
  <sheetViews>
    <sheetView showGridLines="0" zoomScaleNormal="100" workbookViewId="0">
      <selection activeCell="E3" sqref="E3"/>
    </sheetView>
  </sheetViews>
  <sheetFormatPr baseColWidth="10" defaultRowHeight="14.5"/>
  <cols>
    <col min="2" max="2" width="41.453125" customWidth="1"/>
    <col min="10" max="10" width="11.36328125" bestFit="1" customWidth="1"/>
  </cols>
  <sheetData>
    <row r="2" spans="2:10" ht="23">
      <c r="B2" s="1" t="s">
        <v>62</v>
      </c>
      <c r="C2" s="7">
        <v>44196</v>
      </c>
      <c r="D2" s="8" t="s">
        <v>22</v>
      </c>
      <c r="E2" s="7">
        <v>44196</v>
      </c>
      <c r="F2" s="8" t="s">
        <v>22</v>
      </c>
      <c r="G2" s="8" t="s">
        <v>64</v>
      </c>
    </row>
    <row r="3" spans="2:10">
      <c r="B3" s="2" t="s">
        <v>0</v>
      </c>
      <c r="C3" s="9">
        <v>18563.593000000001</v>
      </c>
      <c r="D3" s="10">
        <v>1</v>
      </c>
      <c r="E3" s="9">
        <v>22823.249319999995</v>
      </c>
      <c r="F3" s="10">
        <v>1</v>
      </c>
      <c r="G3" s="10">
        <v>0.22946292347607455</v>
      </c>
    </row>
    <row r="4" spans="2:10">
      <c r="B4" s="3" t="s">
        <v>1</v>
      </c>
      <c r="C4" s="11">
        <v>127.15900000000001</v>
      </c>
      <c r="D4" s="11"/>
      <c r="E4" s="11">
        <v>72.738229999999987</v>
      </c>
      <c r="F4" s="11"/>
      <c r="G4" s="11"/>
    </row>
    <row r="5" spans="2:10">
      <c r="B5" s="3" t="s">
        <v>51</v>
      </c>
      <c r="C5" s="11"/>
      <c r="D5" s="11"/>
      <c r="E5" s="11">
        <v>0</v>
      </c>
      <c r="F5" s="11"/>
      <c r="G5" s="11"/>
    </row>
    <row r="6" spans="2:10">
      <c r="B6" s="3" t="s">
        <v>2</v>
      </c>
      <c r="C6" s="12">
        <v>-6842.6149999999998</v>
      </c>
      <c r="D6" s="13">
        <v>-0.36860401970674533</v>
      </c>
      <c r="E6" s="12">
        <v>-8668.452830000002</v>
      </c>
      <c r="F6" s="13">
        <v>-0.37980800667168124</v>
      </c>
      <c r="G6" s="13">
        <v>0.26683334222369703</v>
      </c>
    </row>
    <row r="7" spans="2:10">
      <c r="B7" s="4" t="s">
        <v>3</v>
      </c>
      <c r="C7" s="14">
        <v>11848.137000000001</v>
      </c>
      <c r="D7" s="15">
        <v>0.63824589345392346</v>
      </c>
      <c r="E7" s="14">
        <v>14227.534719999992</v>
      </c>
      <c r="F7" s="15">
        <v>0.62337901674379093</v>
      </c>
      <c r="G7" s="15">
        <v>0.20082462922229816</v>
      </c>
    </row>
    <row r="8" spans="2:10">
      <c r="B8" s="3" t="s">
        <v>4</v>
      </c>
      <c r="C8" s="12">
        <v>-6257.5479999999998</v>
      </c>
      <c r="D8" s="13">
        <v>-0.33708711454727541</v>
      </c>
      <c r="E8" s="12">
        <v>-6720.1596</v>
      </c>
      <c r="F8" s="13">
        <v>-0.29444359590424879</v>
      </c>
      <c r="G8" s="13">
        <v>7.3928573939824327E-2</v>
      </c>
      <c r="J8" s="81"/>
    </row>
    <row r="9" spans="2:10">
      <c r="B9" s="3" t="s">
        <v>5</v>
      </c>
      <c r="C9" s="12">
        <v>-4372.8209999999999</v>
      </c>
      <c r="D9" s="13">
        <v>-0.23555897826460642</v>
      </c>
      <c r="E9" s="12">
        <v>-5637.0169999999998</v>
      </c>
      <c r="F9" s="13">
        <v>-0.24698573463246035</v>
      </c>
      <c r="G9" s="13">
        <v>0.28910307556609327</v>
      </c>
      <c r="J9" s="81"/>
    </row>
    <row r="10" spans="2:10">
      <c r="B10" s="3" t="s">
        <v>6</v>
      </c>
      <c r="C10" s="12">
        <v>-824.08900000000006</v>
      </c>
      <c r="D10" s="13">
        <v>-4.4392753062405539E-2</v>
      </c>
      <c r="E10" s="12">
        <v>-862.40343999999993</v>
      </c>
      <c r="F10" s="13">
        <v>-3.7786181446314765E-2</v>
      </c>
      <c r="G10" s="13">
        <v>4.6493085091537267E-2</v>
      </c>
    </row>
    <row r="11" spans="2:10">
      <c r="B11" s="3" t="s">
        <v>7</v>
      </c>
      <c r="C11" s="12">
        <v>-49.944000000000003</v>
      </c>
      <c r="D11" s="13">
        <v>-2.6904274404206127E-3</v>
      </c>
      <c r="E11" s="12">
        <v>32.823980000000006</v>
      </c>
      <c r="F11" s="13">
        <v>1.4381817216199964E-3</v>
      </c>
      <c r="G11" s="13">
        <v>-1.657215681563351</v>
      </c>
    </row>
    <row r="12" spans="2:10">
      <c r="B12" s="3" t="s">
        <v>8</v>
      </c>
      <c r="C12" s="12">
        <v>51.359000000000002</v>
      </c>
      <c r="D12" s="13">
        <v>2.7666519083886401E-3</v>
      </c>
      <c r="E12" s="12">
        <v>-99.721519999999984</v>
      </c>
      <c r="F12" s="13">
        <v>-4.3692954759344494E-3</v>
      </c>
      <c r="G12" s="13">
        <v>-2.9416561848945655</v>
      </c>
    </row>
    <row r="13" spans="2:10">
      <c r="B13" s="3" t="s">
        <v>9</v>
      </c>
      <c r="C13" s="12">
        <v>-582.87400000000002</v>
      </c>
      <c r="D13" s="13">
        <v>-3.1398770701339986E-2</v>
      </c>
      <c r="E13" s="12">
        <v>-532.89576</v>
      </c>
      <c r="F13" s="13">
        <v>-2.3348812105076725E-2</v>
      </c>
      <c r="G13" s="13">
        <v>-8.5744500526700462E-2</v>
      </c>
    </row>
    <row r="14" spans="2:10">
      <c r="B14" s="3" t="s">
        <v>63</v>
      </c>
      <c r="C14" s="12">
        <v>0</v>
      </c>
      <c r="D14" s="13"/>
      <c r="E14" s="12">
        <v>0</v>
      </c>
      <c r="F14" s="13"/>
      <c r="G14" s="13"/>
    </row>
    <row r="15" spans="2:10">
      <c r="B15" s="3" t="s">
        <v>70</v>
      </c>
      <c r="C15" s="12">
        <v>15.968</v>
      </c>
      <c r="D15" s="13">
        <v>8.6017830707665259E-4</v>
      </c>
      <c r="E15" s="12">
        <v>84.41064999999999</v>
      </c>
      <c r="F15" s="13">
        <v>3.6984501556503175E-3</v>
      </c>
      <c r="G15" s="13"/>
    </row>
    <row r="16" spans="2:10">
      <c r="B16" s="4" t="s">
        <v>10</v>
      </c>
      <c r="C16" s="14">
        <v>-171.81199999999919</v>
      </c>
      <c r="D16" s="14"/>
      <c r="E16" s="14">
        <v>492.57202999999271</v>
      </c>
      <c r="F16" s="14"/>
      <c r="G16" s="65">
        <v>-3.8669244872301993</v>
      </c>
    </row>
    <row r="17" spans="2:7">
      <c r="B17" s="2" t="s">
        <v>11</v>
      </c>
      <c r="C17" s="16">
        <v>-957.87800000000016</v>
      </c>
      <c r="D17" s="10">
        <v>-5.1599816910444012E-2</v>
      </c>
      <c r="E17" s="16">
        <v>-1139.317</v>
      </c>
      <c r="F17" s="10">
        <v>-4.9919140961301137E-2</v>
      </c>
      <c r="G17" s="10">
        <v>0.18941765026443846</v>
      </c>
    </row>
    <row r="18" spans="2:7">
      <c r="B18" s="5" t="s">
        <v>12</v>
      </c>
      <c r="C18" s="17">
        <v>3.5000000000000003E-2</v>
      </c>
      <c r="D18" s="17"/>
      <c r="E18" s="17">
        <v>0</v>
      </c>
      <c r="F18" s="17"/>
      <c r="G18" s="17"/>
    </row>
    <row r="19" spans="2:7">
      <c r="B19" s="5" t="s">
        <v>13</v>
      </c>
      <c r="C19" s="17">
        <v>-979.84400000000005</v>
      </c>
      <c r="D19" s="17"/>
      <c r="E19" s="17">
        <v>-1027.242</v>
      </c>
      <c r="F19" s="17"/>
      <c r="G19" s="66">
        <v>4.8373006315290956E-2</v>
      </c>
    </row>
    <row r="20" spans="2:7">
      <c r="B20" s="5" t="s">
        <v>14</v>
      </c>
      <c r="C20" s="17">
        <v>-1.778</v>
      </c>
      <c r="D20" s="17"/>
      <c r="E20" s="17">
        <v>2.637</v>
      </c>
      <c r="F20" s="17"/>
      <c r="G20" s="66">
        <v>-2.4831271091113614</v>
      </c>
    </row>
    <row r="21" spans="2:7">
      <c r="B21" s="5" t="s">
        <v>15</v>
      </c>
      <c r="C21" s="17">
        <v>23.709</v>
      </c>
      <c r="D21" s="17"/>
      <c r="E21" s="17">
        <v>-114.712</v>
      </c>
      <c r="F21" s="17"/>
      <c r="G21" s="66">
        <v>-5.8383314353199207</v>
      </c>
    </row>
    <row r="22" spans="2:7">
      <c r="B22" s="2" t="s">
        <v>65</v>
      </c>
      <c r="C22" s="16">
        <v>-80.099999999999994</v>
      </c>
      <c r="D22" s="17"/>
      <c r="E22" s="16">
        <v>0</v>
      </c>
      <c r="F22" s="17"/>
      <c r="G22" s="66">
        <v>-1</v>
      </c>
    </row>
    <row r="23" spans="2:7">
      <c r="B23" s="2" t="s">
        <v>66</v>
      </c>
      <c r="C23" s="16">
        <v>-604.05499999999995</v>
      </c>
      <c r="D23" s="17"/>
      <c r="E23" s="16">
        <v>-576.43824981359501</v>
      </c>
      <c r="F23" s="17"/>
      <c r="G23" s="66"/>
    </row>
    <row r="24" spans="2:7">
      <c r="B24" s="2" t="s">
        <v>16</v>
      </c>
      <c r="C24" s="16">
        <v>14.534000000000001</v>
      </c>
      <c r="D24" s="16"/>
      <c r="E24" s="16">
        <v>-278.40750000000003</v>
      </c>
      <c r="F24" s="16"/>
      <c r="G24" s="67">
        <v>-20.155600660520161</v>
      </c>
    </row>
    <row r="25" spans="2:7">
      <c r="B25" s="4" t="s">
        <v>17</v>
      </c>
      <c r="C25" s="14">
        <v>-1799.3109999999992</v>
      </c>
      <c r="D25" s="15">
        <v>-9.6926871861497885E-2</v>
      </c>
      <c r="E25" s="14">
        <v>-1501.5907198136022</v>
      </c>
      <c r="F25" s="15">
        <v>-6.579215337659039E-2</v>
      </c>
      <c r="G25" s="15">
        <v>-0.16546349140665351</v>
      </c>
    </row>
    <row r="26" spans="2:7">
      <c r="B26" s="6"/>
      <c r="C26" s="6"/>
      <c r="D26" s="6"/>
      <c r="E26" s="6"/>
      <c r="F26" s="6"/>
      <c r="G26" s="6"/>
    </row>
    <row r="27" spans="2:7">
      <c r="B27" s="3" t="s">
        <v>18</v>
      </c>
      <c r="C27" s="68">
        <v>-39.039000000000001</v>
      </c>
      <c r="D27" s="19"/>
      <c r="E27" s="68">
        <v>198.768</v>
      </c>
      <c r="F27" s="19"/>
      <c r="G27" s="69">
        <v>-6.0915238607546298</v>
      </c>
    </row>
    <row r="28" spans="2:7">
      <c r="B28" s="4" t="s">
        <v>19</v>
      </c>
      <c r="C28" s="14">
        <v>-1838.3499999999992</v>
      </c>
      <c r="D28" s="15">
        <v>-9.9029859144186105E-2</v>
      </c>
      <c r="E28" s="14">
        <v>-1302.8227198136021</v>
      </c>
      <c r="F28" s="15">
        <v>-5.7083139282535882E-2</v>
      </c>
      <c r="G28" s="15">
        <v>-0.29130866276084388</v>
      </c>
    </row>
    <row r="29" spans="2:7">
      <c r="B29" s="5" t="s">
        <v>67</v>
      </c>
      <c r="C29" s="6"/>
      <c r="D29" s="6"/>
      <c r="E29" s="6"/>
      <c r="F29" s="6"/>
      <c r="G29" s="6"/>
    </row>
    <row r="30" spans="2:7">
      <c r="B30" s="5" t="s">
        <v>68</v>
      </c>
      <c r="C30" s="18"/>
      <c r="D30" s="18"/>
      <c r="E30" s="18"/>
      <c r="F30" s="18"/>
      <c r="G30" s="18"/>
    </row>
    <row r="31" spans="2:7">
      <c r="B31" s="4" t="s">
        <v>19</v>
      </c>
      <c r="C31" s="14">
        <v>-1838.3499999999992</v>
      </c>
      <c r="D31" s="15">
        <v>-9.9029859144186105E-2</v>
      </c>
      <c r="E31" s="14">
        <v>-1302.8227198136021</v>
      </c>
      <c r="F31" s="15">
        <v>-5.7083139282535882E-2</v>
      </c>
      <c r="G31" s="15">
        <v>-0.29130866276084388</v>
      </c>
    </row>
    <row r="32" spans="2:7">
      <c r="B32" s="4"/>
      <c r="C32" s="49"/>
      <c r="D32" s="15"/>
      <c r="E32" s="49"/>
      <c r="F32" s="15"/>
      <c r="G32" s="15"/>
    </row>
    <row r="33" spans="2:7">
      <c r="B33" s="4" t="s">
        <v>21</v>
      </c>
      <c r="C33" s="70">
        <v>1217.7680000000007</v>
      </c>
      <c r="D33" s="15">
        <v>6.5599800642041697E-2</v>
      </c>
      <c r="E33" s="70">
        <v>1870.3581199999928</v>
      </c>
      <c r="F33" s="15">
        <v>8.1949686207081804E-2</v>
      </c>
      <c r="G33" s="15">
        <v>0.53589035021448395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5"/>
  <sheetViews>
    <sheetView showGridLines="0" zoomScale="85" zoomScaleNormal="85" workbookViewId="0">
      <selection activeCell="G23" sqref="G23"/>
    </sheetView>
  </sheetViews>
  <sheetFormatPr baseColWidth="10" defaultRowHeight="14.5"/>
  <cols>
    <col min="2" max="2" width="43.26953125" customWidth="1"/>
    <col min="10" max="10" width="12.1796875" bestFit="1" customWidth="1"/>
  </cols>
  <sheetData>
    <row r="2" spans="2:10">
      <c r="B2" s="20" t="s">
        <v>23</v>
      </c>
      <c r="C2" s="26">
        <v>44196</v>
      </c>
      <c r="D2" s="27" t="s">
        <v>22</v>
      </c>
      <c r="E2" s="26">
        <v>44561</v>
      </c>
      <c r="F2" s="27" t="s">
        <v>22</v>
      </c>
    </row>
    <row r="3" spans="2:10">
      <c r="B3" s="21"/>
      <c r="C3" s="28"/>
      <c r="D3" s="21"/>
      <c r="E3" s="28"/>
      <c r="F3" s="21"/>
    </row>
    <row r="4" spans="2:10">
      <c r="B4" s="22" t="s">
        <v>24</v>
      </c>
      <c r="C4" s="29">
        <v>5276.6239999999998</v>
      </c>
      <c r="D4" s="33">
        <v>0.26535282597764487</v>
      </c>
      <c r="E4" s="29">
        <v>6807.3712500000001</v>
      </c>
      <c r="F4" s="33">
        <v>0.28842034581604847</v>
      </c>
    </row>
    <row r="5" spans="2:10">
      <c r="B5" s="54"/>
      <c r="C5" s="71"/>
      <c r="D5" s="30"/>
      <c r="E5" s="71"/>
      <c r="F5" s="30"/>
    </row>
    <row r="6" spans="2:10">
      <c r="B6" s="23" t="s">
        <v>25</v>
      </c>
      <c r="C6" s="31">
        <v>276.24700000000001</v>
      </c>
      <c r="D6" s="32"/>
      <c r="E6" s="31">
        <v>241.691</v>
      </c>
      <c r="F6" s="32"/>
    </row>
    <row r="7" spans="2:10">
      <c r="B7" s="23" t="s">
        <v>26</v>
      </c>
      <c r="C7" s="31">
        <v>2090.8739999999998</v>
      </c>
      <c r="D7" s="77">
        <v>0.10514664767911873</v>
      </c>
      <c r="E7" s="31">
        <v>3362.6480000000001</v>
      </c>
      <c r="F7" s="77">
        <v>0.14247145680759571</v>
      </c>
    </row>
    <row r="8" spans="2:10">
      <c r="B8" s="23" t="s">
        <v>27</v>
      </c>
      <c r="C8" s="31">
        <v>50</v>
      </c>
      <c r="D8" s="77"/>
      <c r="E8" s="31">
        <v>65</v>
      </c>
      <c r="F8" s="77"/>
      <c r="J8" s="81"/>
    </row>
    <row r="9" spans="2:10">
      <c r="B9" s="58" t="s">
        <v>28</v>
      </c>
      <c r="C9" s="31">
        <v>2838.9969999999998</v>
      </c>
      <c r="D9" s="77">
        <v>0.14276853474722775</v>
      </c>
      <c r="E9" s="31">
        <v>2877.8220000000001</v>
      </c>
      <c r="F9" s="77">
        <v>0.12192994710506384</v>
      </c>
      <c r="J9" s="81"/>
    </row>
    <row r="10" spans="2:10">
      <c r="B10" s="23" t="s">
        <v>29</v>
      </c>
      <c r="C10" s="31">
        <v>20.506</v>
      </c>
      <c r="D10" s="78"/>
      <c r="E10" s="31">
        <v>260.21024999999997</v>
      </c>
      <c r="F10" s="78"/>
    </row>
    <row r="11" spans="2:10">
      <c r="B11" s="23"/>
      <c r="C11" s="31"/>
      <c r="D11" s="78"/>
      <c r="E11" s="31"/>
      <c r="F11" s="78"/>
    </row>
    <row r="12" spans="2:10">
      <c r="B12" s="22" t="s">
        <v>30</v>
      </c>
      <c r="C12" s="29">
        <v>14608.689</v>
      </c>
      <c r="D12" s="33">
        <v>0.73464717402235502</v>
      </c>
      <c r="E12" s="29">
        <v>16794.886180000001</v>
      </c>
      <c r="F12" s="33">
        <v>0.71157965418395153</v>
      </c>
    </row>
    <row r="13" spans="2:10">
      <c r="B13" s="23"/>
      <c r="C13" s="21"/>
      <c r="D13" s="34"/>
      <c r="E13" s="21"/>
      <c r="F13" s="34"/>
    </row>
    <row r="14" spans="2:10">
      <c r="B14" s="23" t="s">
        <v>31</v>
      </c>
      <c r="C14" s="31">
        <v>5733.7839999999997</v>
      </c>
      <c r="D14" s="77">
        <v>0.28834265771929257</v>
      </c>
      <c r="E14" s="31">
        <v>5667.7033100000008</v>
      </c>
      <c r="F14" s="77">
        <v>0.24013395018715378</v>
      </c>
    </row>
    <row r="15" spans="2:10">
      <c r="B15" s="23" t="s">
        <v>32</v>
      </c>
      <c r="C15" s="31">
        <v>7439.4719999999998</v>
      </c>
      <c r="D15" s="77">
        <v>0.37411892887982195</v>
      </c>
      <c r="E15" s="31">
        <v>9971.2146799999991</v>
      </c>
      <c r="F15" s="77">
        <v>0.42246868586925662</v>
      </c>
    </row>
    <row r="16" spans="2:10">
      <c r="B16" s="23" t="s">
        <v>27</v>
      </c>
      <c r="C16" s="31">
        <v>0</v>
      </c>
      <c r="D16" s="72"/>
      <c r="E16" s="31">
        <v>0</v>
      </c>
      <c r="F16" s="72"/>
    </row>
    <row r="17" spans="2:6">
      <c r="B17" s="23" t="s">
        <v>33</v>
      </c>
      <c r="C17" s="73">
        <v>129.31700000000001</v>
      </c>
      <c r="D17" s="32"/>
      <c r="E17" s="73">
        <v>238.7354</v>
      </c>
      <c r="F17" s="32"/>
    </row>
    <row r="18" spans="2:6">
      <c r="B18" s="23" t="s">
        <v>34</v>
      </c>
      <c r="C18" s="31">
        <v>24.097999999999999</v>
      </c>
      <c r="D18" s="32"/>
      <c r="E18" s="31">
        <v>20.464790000000004</v>
      </c>
      <c r="F18" s="32"/>
    </row>
    <row r="19" spans="2:6">
      <c r="B19" s="23" t="s">
        <v>35</v>
      </c>
      <c r="C19" s="31">
        <v>1282.018</v>
      </c>
      <c r="D19" s="32"/>
      <c r="E19" s="31">
        <v>896.76800000000003</v>
      </c>
      <c r="F19" s="32"/>
    </row>
    <row r="20" spans="2:6">
      <c r="B20" s="23"/>
      <c r="C20" s="31"/>
      <c r="D20" s="32"/>
      <c r="E20" s="31"/>
      <c r="F20" s="32"/>
    </row>
    <row r="21" spans="2:6" ht="15" thickBot="1">
      <c r="B21" s="24" t="s">
        <v>36</v>
      </c>
      <c r="C21" s="35">
        <v>19885.313000000002</v>
      </c>
      <c r="D21" s="36">
        <v>1</v>
      </c>
      <c r="E21" s="35">
        <v>23602.257430000001</v>
      </c>
      <c r="F21" s="36">
        <v>1</v>
      </c>
    </row>
    <row r="22" spans="2:6" ht="15" thickTop="1">
      <c r="B22" s="21"/>
      <c r="C22" s="37"/>
      <c r="D22" s="38"/>
      <c r="E22" s="37"/>
      <c r="F22" s="38"/>
    </row>
    <row r="23" spans="2:6">
      <c r="B23" s="20" t="s">
        <v>37</v>
      </c>
      <c r="C23" s="26">
        <v>44196</v>
      </c>
      <c r="D23" s="27" t="s">
        <v>22</v>
      </c>
      <c r="E23" s="26">
        <v>44561</v>
      </c>
      <c r="F23" s="27" t="s">
        <v>22</v>
      </c>
    </row>
    <row r="24" spans="2:6">
      <c r="B24" s="21"/>
      <c r="C24" s="28"/>
      <c r="D24" s="21"/>
      <c r="E24" s="28"/>
      <c r="F24" s="21"/>
    </row>
    <row r="25" spans="2:6">
      <c r="B25" s="22" t="s">
        <v>38</v>
      </c>
      <c r="C25" s="29">
        <v>2079.1550000000016</v>
      </c>
      <c r="D25" s="33">
        <v>0.10455954770479238</v>
      </c>
      <c r="E25" s="29">
        <v>1363.4596100000008</v>
      </c>
      <c r="F25" s="33">
        <v>5.7768187886954342E-2</v>
      </c>
    </row>
    <row r="26" spans="2:6">
      <c r="B26" s="25" t="s">
        <v>39</v>
      </c>
      <c r="C26" s="39">
        <v>132.185</v>
      </c>
      <c r="D26" s="79"/>
      <c r="E26" s="39">
        <v>132.185</v>
      </c>
      <c r="F26" s="79"/>
    </row>
    <row r="27" spans="2:6">
      <c r="B27" s="25" t="s">
        <v>40</v>
      </c>
      <c r="C27" s="39">
        <v>20750.822</v>
      </c>
      <c r="D27" s="79"/>
      <c r="E27" s="39">
        <v>0</v>
      </c>
      <c r="F27" s="79"/>
    </row>
    <row r="28" spans="2:6">
      <c r="B28" s="25" t="s">
        <v>41</v>
      </c>
      <c r="C28" s="39">
        <v>-16521.105</v>
      </c>
      <c r="D28" s="40"/>
      <c r="E28" s="39">
        <v>2629.2280000000001</v>
      </c>
      <c r="F28" s="40"/>
    </row>
    <row r="29" spans="2:6">
      <c r="B29" s="25" t="s">
        <v>42</v>
      </c>
      <c r="C29" s="39">
        <v>-933.09500000000003</v>
      </c>
      <c r="D29" s="40"/>
      <c r="E29" s="39">
        <v>-710.74238000000003</v>
      </c>
      <c r="F29" s="40"/>
    </row>
    <row r="30" spans="2:6">
      <c r="B30" s="25" t="s">
        <v>43</v>
      </c>
      <c r="C30" s="39">
        <v>-1349.652</v>
      </c>
      <c r="D30" s="40"/>
      <c r="E30" s="39">
        <v>-687.21100999999908</v>
      </c>
      <c r="F30" s="40"/>
    </row>
    <row r="31" spans="2:6">
      <c r="B31" s="23"/>
      <c r="C31" s="31"/>
      <c r="D31" s="32"/>
      <c r="E31" s="31"/>
      <c r="F31" s="32"/>
    </row>
    <row r="32" spans="2:6">
      <c r="B32" s="22" t="s">
        <v>44</v>
      </c>
      <c r="C32" s="29">
        <v>9213.6810000000005</v>
      </c>
      <c r="D32" s="33">
        <v>0.46335088921039486</v>
      </c>
      <c r="E32" s="29">
        <v>9919.4657699999989</v>
      </c>
      <c r="F32" s="33">
        <v>0.42027615496404164</v>
      </c>
    </row>
    <row r="33" spans="2:7">
      <c r="B33" s="54"/>
      <c r="C33" s="71"/>
      <c r="D33" s="34"/>
      <c r="E33" s="71"/>
      <c r="F33" s="34"/>
    </row>
    <row r="34" spans="2:7">
      <c r="B34" s="23" t="s">
        <v>59</v>
      </c>
      <c r="C34" s="31">
        <v>471.14699999999999</v>
      </c>
      <c r="D34" s="82">
        <v>2.3693720392404499E-2</v>
      </c>
      <c r="E34" s="31">
        <v>301.738</v>
      </c>
      <c r="F34" s="82">
        <v>1.2784285906814517E-2</v>
      </c>
      <c r="G34" s="83"/>
    </row>
    <row r="35" spans="2:7">
      <c r="B35" s="23" t="s">
        <v>45</v>
      </c>
      <c r="C35" s="31">
        <v>8742.5339999999997</v>
      </c>
      <c r="D35" s="84">
        <v>0.43965716881799033</v>
      </c>
      <c r="E35" s="31">
        <v>8427.7277699999995</v>
      </c>
      <c r="F35" s="84">
        <v>0.35707296182940279</v>
      </c>
    </row>
    <row r="36" spans="2:7">
      <c r="B36" s="23" t="s">
        <v>46</v>
      </c>
      <c r="C36" s="31">
        <v>0</v>
      </c>
      <c r="D36" s="41"/>
      <c r="E36" s="31">
        <v>0</v>
      </c>
      <c r="F36" s="41"/>
    </row>
    <row r="37" spans="2:7">
      <c r="B37" s="23" t="s">
        <v>72</v>
      </c>
      <c r="C37" s="31">
        <v>0</v>
      </c>
      <c r="D37" s="32"/>
      <c r="E37" s="31">
        <v>1190</v>
      </c>
      <c r="F37" s="32"/>
    </row>
    <row r="38" spans="2:7">
      <c r="B38" s="22" t="s">
        <v>47</v>
      </c>
      <c r="C38" s="29">
        <v>8592.0529999999999</v>
      </c>
      <c r="D38" s="33">
        <v>0.43208956308481272</v>
      </c>
      <c r="E38" s="29">
        <v>12319.3315</v>
      </c>
      <c r="F38" s="33">
        <v>0.52195565714900394</v>
      </c>
    </row>
    <row r="39" spans="2:7">
      <c r="B39" s="54"/>
      <c r="C39" s="71"/>
      <c r="D39" s="34"/>
      <c r="E39" s="71"/>
      <c r="F39" s="34"/>
    </row>
    <row r="40" spans="2:7">
      <c r="B40" s="23" t="s">
        <v>69</v>
      </c>
      <c r="C40" s="31">
        <v>125.027</v>
      </c>
      <c r="D40" s="82">
        <v>6.2875382407213834E-3</v>
      </c>
      <c r="E40" s="31">
        <v>225.13249999999999</v>
      </c>
      <c r="F40" s="82">
        <v>9.5386005306455253E-3</v>
      </c>
    </row>
    <row r="41" spans="2:7">
      <c r="B41" s="23" t="s">
        <v>48</v>
      </c>
      <c r="C41" s="31">
        <v>1811.6569999999999</v>
      </c>
      <c r="D41" s="84">
        <v>9.1107222172575344E-2</v>
      </c>
      <c r="E41" s="31">
        <v>3331.3519999999999</v>
      </c>
      <c r="F41" s="84">
        <v>0.14114548523632542</v>
      </c>
    </row>
    <row r="42" spans="2:7">
      <c r="B42" s="23" t="s">
        <v>49</v>
      </c>
      <c r="C42" s="31">
        <v>6655.3689999999997</v>
      </c>
      <c r="D42" s="84">
        <v>0.33469480267151597</v>
      </c>
      <c r="E42" s="31">
        <v>8762.8469999999998</v>
      </c>
      <c r="F42" s="84">
        <v>0.37127157138203298</v>
      </c>
    </row>
    <row r="43" spans="2:7">
      <c r="B43" s="23"/>
      <c r="C43" s="31"/>
      <c r="D43" s="32"/>
      <c r="E43" s="31"/>
      <c r="F43" s="32"/>
    </row>
    <row r="44" spans="2:7" ht="15" thickBot="1">
      <c r="B44" s="24" t="s">
        <v>50</v>
      </c>
      <c r="C44" s="35">
        <v>19884.889000000003</v>
      </c>
      <c r="D44" s="36">
        <v>1</v>
      </c>
      <c r="E44" s="35">
        <v>23602.256880000001</v>
      </c>
      <c r="F44" s="36">
        <v>1</v>
      </c>
    </row>
    <row r="45" spans="2:7" ht="15" thickTop="1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0"/>
  <sheetViews>
    <sheetView showGridLines="0" zoomScaleNormal="100" workbookViewId="0">
      <selection activeCell="G4" sqref="G4"/>
    </sheetView>
  </sheetViews>
  <sheetFormatPr baseColWidth="10" defaultColWidth="9.1796875" defaultRowHeight="14.5"/>
  <cols>
    <col min="2" max="2" width="37.1796875" customWidth="1"/>
    <col min="10" max="10" width="11.36328125" bestFit="1" customWidth="1"/>
  </cols>
  <sheetData>
    <row r="2" spans="2:10" ht="32.5" customHeight="1">
      <c r="B2" s="1" t="s">
        <v>60</v>
      </c>
      <c r="C2" s="7">
        <v>44196</v>
      </c>
      <c r="D2" s="8" t="s">
        <v>22</v>
      </c>
      <c r="E2" s="7">
        <v>44196</v>
      </c>
      <c r="F2" s="8" t="s">
        <v>22</v>
      </c>
      <c r="G2" s="75" t="s">
        <v>64</v>
      </c>
    </row>
    <row r="3" spans="2:10">
      <c r="B3" s="2" t="s">
        <v>0</v>
      </c>
      <c r="C3" s="9">
        <v>16454.686000000002</v>
      </c>
      <c r="D3" s="10">
        <v>1</v>
      </c>
      <c r="E3" s="9">
        <v>20172.281790000001</v>
      </c>
      <c r="F3" s="10">
        <v>1</v>
      </c>
      <c r="G3" s="67">
        <v>0.22592930609554007</v>
      </c>
    </row>
    <row r="4" spans="2:10">
      <c r="B4" s="3" t="s">
        <v>1</v>
      </c>
      <c r="C4" s="11">
        <v>475.05700000000002</v>
      </c>
      <c r="D4" s="11"/>
      <c r="E4" s="11">
        <v>472.32374000000004</v>
      </c>
      <c r="F4" s="11"/>
      <c r="G4" s="69">
        <v>-5.7535411540088344E-3</v>
      </c>
    </row>
    <row r="5" spans="2:10">
      <c r="B5" s="3" t="s">
        <v>2</v>
      </c>
      <c r="C5" s="12">
        <v>-6235.8909999999996</v>
      </c>
      <c r="D5" s="13">
        <v>-0.37897356412635275</v>
      </c>
      <c r="E5" s="12">
        <v>-7959.3964200000019</v>
      </c>
      <c r="F5" s="13">
        <v>-0.39457095150959626</v>
      </c>
      <c r="G5" s="69">
        <v>0.27638478927870969</v>
      </c>
    </row>
    <row r="6" spans="2:10">
      <c r="B6" s="4" t="s">
        <v>3</v>
      </c>
      <c r="C6" s="14">
        <v>10693.852000000003</v>
      </c>
      <c r="D6" s="74">
        <v>0.64989705668038888</v>
      </c>
      <c r="E6" s="14">
        <v>12685.20911</v>
      </c>
      <c r="F6" s="74">
        <v>0.62884354095670203</v>
      </c>
      <c r="G6" s="65">
        <v>0.18621513651021138</v>
      </c>
    </row>
    <row r="7" spans="2:10">
      <c r="B7" s="3" t="s">
        <v>4</v>
      </c>
      <c r="C7" s="12">
        <v>-5594.7650000000003</v>
      </c>
      <c r="D7" s="13">
        <v>-0.34001043836388006</v>
      </c>
      <c r="E7" s="12">
        <v>-6067.4685699999991</v>
      </c>
      <c r="F7" s="13">
        <v>-0.30078246145697923</v>
      </c>
      <c r="G7" s="69">
        <v>8.4490335161530261E-2</v>
      </c>
    </row>
    <row r="8" spans="2:10">
      <c r="B8" s="3" t="s">
        <v>5</v>
      </c>
      <c r="C8" s="12">
        <v>-3962.6469999999999</v>
      </c>
      <c r="D8" s="13">
        <v>-0.24082179386467778</v>
      </c>
      <c r="E8" s="12">
        <v>-5135.5529999999999</v>
      </c>
      <c r="F8" s="13">
        <v>-0.25458463516734364</v>
      </c>
      <c r="G8" s="69">
        <v>0.29599053360039385</v>
      </c>
      <c r="J8" s="81"/>
    </row>
    <row r="9" spans="2:10">
      <c r="B9" s="3" t="s">
        <v>6</v>
      </c>
      <c r="C9" s="12">
        <v>-766.72</v>
      </c>
      <c r="D9" s="13">
        <v>-4.6595845098472248E-2</v>
      </c>
      <c r="E9" s="12">
        <v>-752.7446799999999</v>
      </c>
      <c r="F9" s="13">
        <v>-3.7315792424293705E-2</v>
      </c>
      <c r="G9" s="69">
        <v>-1.8227410267112054E-2</v>
      </c>
      <c r="J9" s="81"/>
    </row>
    <row r="10" spans="2:10">
      <c r="B10" s="3" t="s">
        <v>7</v>
      </c>
      <c r="C10" s="11">
        <v>-49.944000000000003</v>
      </c>
      <c r="D10" s="11"/>
      <c r="E10" s="11">
        <v>-54.813899999999997</v>
      </c>
      <c r="F10" s="11"/>
      <c r="G10" s="69">
        <v>9.7507208073041696E-2</v>
      </c>
    </row>
    <row r="11" spans="2:10">
      <c r="B11" s="3" t="s">
        <v>8</v>
      </c>
      <c r="C11" s="11">
        <v>13.313000000000001</v>
      </c>
      <c r="D11" s="11"/>
      <c r="E11" s="11">
        <v>-95.533650000000009</v>
      </c>
      <c r="F11" s="11"/>
      <c r="G11" s="69">
        <v>-8.1759670998272362</v>
      </c>
    </row>
    <row r="12" spans="2:10">
      <c r="B12" s="3" t="s">
        <v>9</v>
      </c>
      <c r="C12" s="11">
        <v>-558.91</v>
      </c>
      <c r="D12" s="11"/>
      <c r="E12" s="11">
        <v>-226.09390999999997</v>
      </c>
      <c r="F12" s="11"/>
      <c r="G12" s="69">
        <v>-0.59547349304897035</v>
      </c>
    </row>
    <row r="13" spans="2:10">
      <c r="B13" s="3" t="s">
        <v>70</v>
      </c>
      <c r="C13" s="11">
        <v>15.968</v>
      </c>
      <c r="D13" s="11"/>
      <c r="E13" s="11">
        <v>84.410650000000004</v>
      </c>
      <c r="F13" s="11"/>
      <c r="G13" s="80">
        <v>4.2862381012024047</v>
      </c>
    </row>
    <row r="14" spans="2:10">
      <c r="B14" s="4" t="s">
        <v>10</v>
      </c>
      <c r="C14" s="14">
        <v>-209.85299999999771</v>
      </c>
      <c r="D14" s="15"/>
      <c r="E14" s="14">
        <v>437.41205000000105</v>
      </c>
      <c r="F14" s="15"/>
      <c r="G14" s="65">
        <v>-3.0843735853192751</v>
      </c>
    </row>
    <row r="15" spans="2:10">
      <c r="B15" s="2" t="s">
        <v>11</v>
      </c>
      <c r="C15" s="16">
        <v>-751.61000000000013</v>
      </c>
      <c r="D15" s="10">
        <v>-4.5677565649080147E-2</v>
      </c>
      <c r="E15" s="16">
        <v>-594.75308000000018</v>
      </c>
      <c r="F15" s="10">
        <v>-2.9483678950729161E-2</v>
      </c>
      <c r="G15" s="67">
        <v>-0.20869456233951111</v>
      </c>
    </row>
    <row r="16" spans="2:10">
      <c r="B16" s="5" t="s">
        <v>12</v>
      </c>
      <c r="C16" s="17">
        <v>240.256</v>
      </c>
      <c r="D16" s="17"/>
      <c r="E16" s="17">
        <v>425.24387999999999</v>
      </c>
      <c r="F16" s="17"/>
      <c r="G16" s="69">
        <v>0.76996154102290881</v>
      </c>
    </row>
    <row r="17" spans="2:7">
      <c r="B17" s="5" t="s">
        <v>13</v>
      </c>
      <c r="C17" s="18">
        <v>-925.27800000000002</v>
      </c>
      <c r="D17" s="6"/>
      <c r="E17" s="18">
        <v>-989.51596000000006</v>
      </c>
      <c r="F17" s="6"/>
      <c r="G17" s="69">
        <v>6.9425578042491054E-2</v>
      </c>
    </row>
    <row r="18" spans="2:7">
      <c r="B18" s="5" t="s">
        <v>14</v>
      </c>
      <c r="C18" s="17">
        <v>-2.3E-2</v>
      </c>
      <c r="D18" s="17"/>
      <c r="E18" s="17">
        <v>2.637</v>
      </c>
      <c r="F18" s="17"/>
      <c r="G18" s="69"/>
    </row>
    <row r="19" spans="2:7">
      <c r="B19" s="5" t="s">
        <v>15</v>
      </c>
      <c r="C19" s="17">
        <v>-66.564999999999998</v>
      </c>
      <c r="D19" s="17"/>
      <c r="E19" s="17">
        <v>-33.118000000000002</v>
      </c>
      <c r="F19" s="17"/>
      <c r="G19" s="69">
        <v>-0.50247126868474412</v>
      </c>
    </row>
    <row r="20" spans="2:7">
      <c r="B20" s="3" t="s">
        <v>16</v>
      </c>
      <c r="C20" s="19">
        <v>15.477</v>
      </c>
      <c r="D20" s="19"/>
      <c r="E20" s="19">
        <v>-261.142</v>
      </c>
      <c r="F20" s="19"/>
      <c r="G20" s="69">
        <v>-17.872908186341022</v>
      </c>
    </row>
    <row r="21" spans="2:7">
      <c r="B21" s="3" t="s">
        <v>61</v>
      </c>
      <c r="C21" s="19">
        <v>-402.93400000000003</v>
      </c>
      <c r="D21" s="19"/>
      <c r="E21" s="19">
        <v>-508.85556000000003</v>
      </c>
      <c r="F21" s="19"/>
      <c r="G21" s="69">
        <v>0.26287570669141846</v>
      </c>
    </row>
    <row r="22" spans="2:7">
      <c r="B22" s="4" t="s">
        <v>17</v>
      </c>
      <c r="C22" s="14">
        <v>-1348.9199999999978</v>
      </c>
      <c r="D22" s="15">
        <v>-8.197786332720039E-2</v>
      </c>
      <c r="E22" s="14">
        <v>-927.33858999999916</v>
      </c>
      <c r="F22" s="15">
        <v>-4.5970931779255056E-2</v>
      </c>
      <c r="G22" s="65">
        <v>-0.31253255196749941</v>
      </c>
    </row>
    <row r="23" spans="2:7">
      <c r="B23" s="6"/>
      <c r="C23" s="6"/>
      <c r="D23" s="6"/>
      <c r="E23" s="6"/>
      <c r="F23" s="6"/>
      <c r="G23" s="66"/>
    </row>
    <row r="24" spans="2:7">
      <c r="B24" s="3" t="s">
        <v>18</v>
      </c>
      <c r="C24" s="19">
        <v>-0.73199999999999998</v>
      </c>
      <c r="D24" s="19"/>
      <c r="E24" s="19">
        <v>240.12854000000002</v>
      </c>
      <c r="F24" s="19"/>
      <c r="G24" s="69"/>
    </row>
    <row r="25" spans="2:7">
      <c r="B25" s="4" t="s">
        <v>19</v>
      </c>
      <c r="C25" s="14">
        <v>-1349.6519999999978</v>
      </c>
      <c r="D25" s="15">
        <v>-8.2022349135072989E-2</v>
      </c>
      <c r="E25" s="14">
        <v>-687.21004999999911</v>
      </c>
      <c r="F25" s="15">
        <v>-3.4067045917466288E-2</v>
      </c>
      <c r="G25" s="65">
        <v>-0.49082426432887871</v>
      </c>
    </row>
    <row r="26" spans="2:7">
      <c r="B26" s="6"/>
      <c r="C26" s="6"/>
      <c r="D26" s="6"/>
      <c r="E26" s="6"/>
      <c r="F26" s="6"/>
      <c r="G26" s="66"/>
    </row>
    <row r="27" spans="2:7">
      <c r="B27" s="5" t="s">
        <v>20</v>
      </c>
      <c r="C27" s="6"/>
      <c r="D27" s="6"/>
      <c r="E27" s="6"/>
      <c r="F27" s="6"/>
      <c r="G27" s="76"/>
    </row>
    <row r="28" spans="2:7">
      <c r="B28" s="4" t="s">
        <v>19</v>
      </c>
      <c r="C28" s="14">
        <v>-1349.6519999999978</v>
      </c>
      <c r="D28" s="15">
        <v>-8.2022349135072989E-2</v>
      </c>
      <c r="E28" s="14">
        <v>-687.21004999999911</v>
      </c>
      <c r="F28" s="15">
        <v>-3.4067045917466288E-2</v>
      </c>
      <c r="G28" s="65">
        <v>-0.49082426432887871</v>
      </c>
    </row>
    <row r="29" spans="2:7">
      <c r="B29" s="4"/>
      <c r="C29" s="15"/>
      <c r="D29" s="15"/>
      <c r="E29" s="15"/>
      <c r="F29" s="15"/>
      <c r="G29" s="65"/>
    </row>
    <row r="30" spans="2:7">
      <c r="B30" s="4" t="s">
        <v>21</v>
      </c>
      <c r="C30" s="70">
        <v>1136.4400000000021</v>
      </c>
      <c r="D30" s="15">
        <v>6.9064824451831042E-2</v>
      </c>
      <c r="E30" s="70">
        <v>1482.187540000001</v>
      </c>
      <c r="F30" s="15">
        <v>7.3476444332379168E-2</v>
      </c>
      <c r="G30" s="65">
        <v>0.30423739044736053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Consolidado</vt:lpstr>
      <vt:lpstr>PL Consolidado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2022-04-28T15:14:34Z</dcterms:modified>
</cp:coreProperties>
</file>